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como_candi\OneDrive\SW\CARICAMENTO PALEO\2021\10-OTTOBRE\14-10-2021\2.48_Scorrimento\"/>
    </mc:Choice>
  </mc:AlternateContent>
  <xr:revisionPtr revIDLastSave="4" documentId="11_4C0D8F4599AA727EEBB1D55435B0D38D6B066177" xr6:coauthVersionLast="40" xr6:coauthVersionMax="47" xr10:uidLastSave="{68809B18-09BD-4BF3-8A1D-3B09ACBE5B5D}"/>
  <bookViews>
    <workbookView xWindow="-10740" yWindow="195" windowWidth="21600" windowHeight="11385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1" l="1"/>
  <c r="L15" i="1"/>
  <c r="L14" i="1"/>
  <c r="L13" i="1"/>
  <c r="L12" i="1"/>
  <c r="L11" i="1"/>
  <c r="L10" i="1"/>
  <c r="L9" i="1"/>
  <c r="L8" i="1"/>
  <c r="L7" i="1"/>
  <c r="L6" i="1"/>
  <c r="L16" i="1" l="1"/>
  <c r="P16" i="1" l="1"/>
  <c r="J16" i="1"/>
  <c r="K16" i="1"/>
  <c r="I16" i="1"/>
  <c r="M16" i="1" l="1"/>
  <c r="N16" i="1" l="1"/>
  <c r="O16" i="1"/>
</calcChain>
</file>

<file path=xl/sharedStrings.xml><?xml version="1.0" encoding="utf-8"?>
<sst xmlns="http://schemas.openxmlformats.org/spreadsheetml/2006/main" count="72" uniqueCount="66">
  <si>
    <t>Punteggio</t>
  </si>
  <si>
    <t xml:space="preserve">Codice Pratica </t>
  </si>
  <si>
    <t>ID: istruttoria</t>
  </si>
  <si>
    <t>Beneficiario</t>
  </si>
  <si>
    <t>Sede legale</t>
  </si>
  <si>
    <t>P.IVA C.F.</t>
  </si>
  <si>
    <t>Spesa
richiesta</t>
  </si>
  <si>
    <t>Spesa
ammessa</t>
  </si>
  <si>
    <t>Contributo concedibile</t>
  </si>
  <si>
    <t>Contributo concesso</t>
  </si>
  <si>
    <t>Annualità 2021</t>
  </si>
  <si>
    <t>Quota UE cap. 2160320022</t>
  </si>
  <si>
    <t>Quota Stato cap. 2160320021</t>
  </si>
  <si>
    <t>Quota Regione cap. 2160320016</t>
  </si>
  <si>
    <t>Totale annualità 2021</t>
  </si>
  <si>
    <t>TROTICOLTURA EREDI CHERUBINI DI BIAGGI GIUSEPPE</t>
  </si>
  <si>
    <t>L.go Gregorio XII, 13 - 62039 Visso (MC)</t>
  </si>
  <si>
    <t>01275780433 - BGGGPP68L07B474L</t>
  </si>
  <si>
    <t>2.48-2019-08-MA</t>
  </si>
  <si>
    <t>2.48-2019-18-MA</t>
  </si>
  <si>
    <t>Via Brodolini 41 - 62017 Porto Recanati (MC)</t>
  </si>
  <si>
    <t>01885540433</t>
  </si>
  <si>
    <t>2.48-2019-06-MA</t>
    <phoneticPr fontId="0" type="noConversion"/>
  </si>
  <si>
    <t>Mitilpesca Società Cooperativa</t>
  </si>
  <si>
    <t>Viale Colombo, 98 - 63074 San Benedetto del Tronto (AP)</t>
    <phoneticPr fontId="0" type="noConversion"/>
  </si>
  <si>
    <t>01044970448</t>
  </si>
  <si>
    <t>2.48-2019-01-MA</t>
  </si>
  <si>
    <t>CO.P.A.C. COOPERATIVA PESCATORI ALLEVATORI CIVITANOVESE SOCIETA' COOPERATIVA</t>
  </si>
  <si>
    <t>Via Del Remo 3 - 62012 Civitanova Marche (MC)</t>
  </si>
  <si>
    <t>01491380430</t>
  </si>
  <si>
    <t>2.48-2019-11-MA</t>
  </si>
  <si>
    <t>SENA GALLICA SOC. COOP.</t>
  </si>
  <si>
    <t>Viale Bonopera 47/49 Senigallia - 60019</t>
  </si>
  <si>
    <t>01511400424</t>
  </si>
  <si>
    <t>2.48-2019-16-MA</t>
  </si>
  <si>
    <t>Mitil San Bartolo S.R.L. Società Agricola</t>
  </si>
  <si>
    <t>Via E. Toti - 47841 Cattolica (RN)</t>
  </si>
  <si>
    <t>04393110400</t>
  </si>
  <si>
    <t>2.48-2019-09-MA</t>
  </si>
  <si>
    <t>CIVITACOZZA - SOC. COOP</t>
  </si>
  <si>
    <t>Via F.lli Leurini n. 1, Rimini (RN) 47921</t>
  </si>
  <si>
    <t>01569480435</t>
  </si>
  <si>
    <t>2.48-2019-16bis-MA</t>
  </si>
  <si>
    <t>2.48-2019-13-MA</t>
  </si>
  <si>
    <t>Vi.L.MAR Società Agricola</t>
  </si>
  <si>
    <t>Via E. Toti 2 - 47841 Cattolica (RN)</t>
  </si>
  <si>
    <t>04163800404</t>
  </si>
  <si>
    <t>2.48-2019-17-MA</t>
  </si>
  <si>
    <t>Castelluccia Michele &amp; Soci Società Agricola</t>
  </si>
  <si>
    <t>Viale Mondovì 39 - 47838 Riccione (RN)</t>
  </si>
  <si>
    <t>03717760403</t>
  </si>
  <si>
    <t>21551571/16-12-2020</t>
  </si>
  <si>
    <t>21547445/15-12-2020</t>
  </si>
  <si>
    <t>21544782/15-12-2020</t>
  </si>
  <si>
    <t>21544512/15-12-2020</t>
  </si>
  <si>
    <t>21544690/15-12-2020</t>
  </si>
  <si>
    <t>21544569/15-12-2020</t>
  </si>
  <si>
    <t>21542970/15-12-2020</t>
  </si>
  <si>
    <t>21544377/15-12-2020</t>
  </si>
  <si>
    <t>21544832/15-12-2020</t>
  </si>
  <si>
    <t>21544467/15-12-2020</t>
  </si>
  <si>
    <t>21544440/15-12-2020</t>
  </si>
  <si>
    <t>TOTALI</t>
  </si>
  <si>
    <t>2.48-2019-07-MA *</t>
  </si>
  <si>
    <t>*pratica 2.48-2019-07-MA (TROTICOLTURA EREDI CHERUBINI DI BIAGGI GIUSEPPE) già concessi € 126.448,48 con D.D.P.F. n.92ECI del 28/12/2020</t>
  </si>
  <si>
    <t>F.P.D. CONERO AZZURRO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</si>
</sst>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 &quot;€&quot;* #,##0.00_ ;_ &quot;€&quot;* \-#,##0.00_ ;_ &quot;€&quot;* &quot;-&quot;??_ ;_ @_ 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4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 wrapText="1"/>
    </xf>
    <xf numFmtId="44" fontId="4" fillId="0" borderId="7" xfId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44" fontId="4" fillId="0" borderId="10" xfId="1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44" fontId="5" fillId="0" borderId="10" xfId="1" applyFont="1" applyBorder="1" applyAlignment="1">
      <alignment horizontal="center" vertical="center" wrapText="1"/>
    </xf>
    <xf numFmtId="44" fontId="5" fillId="0" borderId="4" xfId="1" applyFont="1" applyBorder="1" applyAlignment="1">
      <alignment horizontal="center" vertical="center" wrapText="1"/>
    </xf>
    <xf numFmtId="44" fontId="6" fillId="0" borderId="10" xfId="1" applyFont="1" applyBorder="1" applyAlignment="1">
      <alignment horizontal="center" vertical="center" wrapText="1"/>
    </xf>
    <xf numFmtId="44" fontId="6" fillId="0" borderId="4" xfId="1" applyFont="1" applyBorder="1" applyAlignment="1">
      <alignment horizontal="center" vertical="center" wrapText="1"/>
    </xf>
    <xf numFmtId="44" fontId="5" fillId="0" borderId="2" xfId="1" applyFont="1" applyBorder="1" applyAlignment="1">
      <alignment horizontal="center" vertical="center" wrapText="1"/>
    </xf>
    <xf numFmtId="44" fontId="5" fillId="0" borderId="7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quotePrefix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0" xfId="0" quotePrefix="1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44" fontId="1" fillId="0" borderId="1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4" fontId="4" fillId="0" borderId="4" xfId="1" applyFont="1" applyFill="1" applyBorder="1" applyAlignment="1">
      <alignment horizontal="center" vertical="center" wrapText="1"/>
    </xf>
    <xf numFmtId="44" fontId="4" fillId="0" borderId="7" xfId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8"/>
  <sheetViews>
    <sheetView tabSelected="1" topLeftCell="B1" workbookViewId="0">
      <selection activeCell="F7" sqref="F7"/>
    </sheetView>
  </sheetViews>
  <sheetFormatPr defaultColWidth="11" defaultRowHeight="15.75" x14ac:dyDescent="0.25"/>
  <cols>
    <col min="1" max="1" width="11" style="14"/>
    <col min="2" max="2" width="2.875" style="14" customWidth="1"/>
    <col min="3" max="3" width="10.875" style="35"/>
    <col min="4" max="4" width="15.125" style="14" bestFit="1" customWidth="1"/>
    <col min="5" max="5" width="19.125" style="14" customWidth="1"/>
    <col min="6" max="6" width="63.625" style="14" bestFit="1" customWidth="1"/>
    <col min="7" max="7" width="45.125" style="14" customWidth="1"/>
    <col min="8" max="8" width="26.125" style="14" bestFit="1" customWidth="1"/>
    <col min="9" max="16" width="14.375" style="14" customWidth="1"/>
    <col min="17" max="16384" width="11" style="14"/>
  </cols>
  <sheetData>
    <row r="2" spans="2:16" x14ac:dyDescent="0.25">
      <c r="C2" s="15"/>
      <c r="D2" s="16"/>
      <c r="E2" s="16"/>
      <c r="F2" s="16"/>
      <c r="G2" s="16"/>
      <c r="H2" s="16"/>
      <c r="I2" s="16"/>
      <c r="J2" s="16"/>
      <c r="K2" s="16"/>
      <c r="L2" s="16"/>
      <c r="M2" s="47"/>
      <c r="N2" s="47"/>
      <c r="O2" s="47"/>
      <c r="P2" s="47"/>
    </row>
    <row r="3" spans="2:16" x14ac:dyDescent="0.25">
      <c r="C3" s="51" t="s">
        <v>0</v>
      </c>
      <c r="D3" s="48" t="s">
        <v>1</v>
      </c>
      <c r="E3" s="52" t="s">
        <v>2</v>
      </c>
      <c r="F3" s="53" t="s">
        <v>3</v>
      </c>
      <c r="G3" s="51" t="s">
        <v>4</v>
      </c>
      <c r="H3" s="48" t="s">
        <v>5</v>
      </c>
      <c r="I3" s="49" t="s">
        <v>6</v>
      </c>
      <c r="J3" s="50" t="s">
        <v>7</v>
      </c>
      <c r="K3" s="42" t="s">
        <v>8</v>
      </c>
      <c r="L3" s="43" t="s">
        <v>9</v>
      </c>
      <c r="M3" s="45" t="s">
        <v>10</v>
      </c>
      <c r="N3" s="46"/>
      <c r="O3" s="46"/>
      <c r="P3" s="46"/>
    </row>
    <row r="4" spans="2:16" ht="25.5" x14ac:dyDescent="0.25">
      <c r="C4" s="51"/>
      <c r="D4" s="48"/>
      <c r="E4" s="52"/>
      <c r="F4" s="53"/>
      <c r="G4" s="51"/>
      <c r="H4" s="48"/>
      <c r="I4" s="49"/>
      <c r="J4" s="50"/>
      <c r="K4" s="42"/>
      <c r="L4" s="44"/>
      <c r="M4" s="1" t="s">
        <v>11</v>
      </c>
      <c r="N4" s="4" t="s">
        <v>12</v>
      </c>
      <c r="O4" s="4" t="s">
        <v>13</v>
      </c>
      <c r="P4" s="4" t="s">
        <v>14</v>
      </c>
    </row>
    <row r="5" spans="2:16" ht="17.100000000000001" customHeight="1" x14ac:dyDescent="0.25">
      <c r="B5" s="13">
        <v>6</v>
      </c>
      <c r="C5" s="17">
        <v>3</v>
      </c>
      <c r="D5" s="24" t="s">
        <v>63</v>
      </c>
      <c r="E5" s="19" t="s">
        <v>61</v>
      </c>
      <c r="F5" s="20" t="s">
        <v>15</v>
      </c>
      <c r="G5" s="21" t="s">
        <v>16</v>
      </c>
      <c r="H5" s="23" t="s">
        <v>17</v>
      </c>
      <c r="I5" s="7">
        <v>339245.89</v>
      </c>
      <c r="J5" s="8">
        <v>337881.38</v>
      </c>
      <c r="K5" s="2">
        <v>168940.69</v>
      </c>
      <c r="L5" s="2">
        <f>K5-126448.48</f>
        <v>42492.210000000006</v>
      </c>
      <c r="M5" s="5">
        <v>21246.11</v>
      </c>
      <c r="N5" s="2">
        <v>14872.27</v>
      </c>
      <c r="O5" s="2">
        <v>6373.83</v>
      </c>
      <c r="P5" s="39">
        <v>42492.210000000006</v>
      </c>
    </row>
    <row r="6" spans="2:16" ht="17.100000000000001" customHeight="1" x14ac:dyDescent="0.25">
      <c r="B6" s="13">
        <v>7</v>
      </c>
      <c r="C6" s="17">
        <v>3</v>
      </c>
      <c r="D6" s="18" t="s">
        <v>18</v>
      </c>
      <c r="E6" s="19" t="s">
        <v>60</v>
      </c>
      <c r="F6" s="20" t="s">
        <v>15</v>
      </c>
      <c r="G6" s="21" t="s">
        <v>16</v>
      </c>
      <c r="H6" s="23" t="s">
        <v>17</v>
      </c>
      <c r="I6" s="7">
        <v>150991.85999999999</v>
      </c>
      <c r="J6" s="8">
        <v>148735</v>
      </c>
      <c r="K6" s="2">
        <v>74367.5</v>
      </c>
      <c r="L6" s="39">
        <f t="shared" ref="L6:L15" si="0">K6</f>
        <v>74367.5</v>
      </c>
      <c r="M6" s="5">
        <v>37183.75</v>
      </c>
      <c r="N6" s="2">
        <v>26028.62</v>
      </c>
      <c r="O6" s="2">
        <v>11155.13</v>
      </c>
      <c r="P6" s="39">
        <v>74367.5</v>
      </c>
    </row>
    <row r="7" spans="2:16" ht="17.100000000000001" customHeight="1" x14ac:dyDescent="0.25">
      <c r="B7" s="13">
        <v>8</v>
      </c>
      <c r="C7" s="17">
        <v>2.8</v>
      </c>
      <c r="D7" s="18" t="s">
        <v>19</v>
      </c>
      <c r="E7" s="19" t="s">
        <v>59</v>
      </c>
      <c r="F7" s="20" t="s">
        <v>65</v>
      </c>
      <c r="G7" s="21" t="s">
        <v>20</v>
      </c>
      <c r="H7" s="23" t="s">
        <v>21</v>
      </c>
      <c r="I7" s="7">
        <v>36654.35</v>
      </c>
      <c r="J7" s="8">
        <v>36159.35</v>
      </c>
      <c r="K7" s="2">
        <v>18079.68</v>
      </c>
      <c r="L7" s="39">
        <f t="shared" si="0"/>
        <v>18079.68</v>
      </c>
      <c r="M7" s="5">
        <v>9039.84</v>
      </c>
      <c r="N7" s="2">
        <v>6327.89</v>
      </c>
      <c r="O7" s="2">
        <v>2711.95</v>
      </c>
      <c r="P7" s="39">
        <v>18079.68</v>
      </c>
    </row>
    <row r="8" spans="2:16" ht="17.100000000000001" customHeight="1" x14ac:dyDescent="0.25">
      <c r="B8" s="13">
        <v>10</v>
      </c>
      <c r="C8" s="17">
        <v>2.76</v>
      </c>
      <c r="D8" s="24" t="s">
        <v>22</v>
      </c>
      <c r="E8" s="25" t="s">
        <v>58</v>
      </c>
      <c r="F8" s="26" t="s">
        <v>23</v>
      </c>
      <c r="G8" s="27" t="s">
        <v>24</v>
      </c>
      <c r="H8" s="28" t="s">
        <v>25</v>
      </c>
      <c r="I8" s="9">
        <v>81988.56</v>
      </c>
      <c r="J8" s="8">
        <v>80663.48</v>
      </c>
      <c r="K8" s="2">
        <v>40331.74</v>
      </c>
      <c r="L8" s="39">
        <f t="shared" si="0"/>
        <v>40331.74</v>
      </c>
      <c r="M8" s="5">
        <v>20165.87</v>
      </c>
      <c r="N8" s="2">
        <v>14116.11</v>
      </c>
      <c r="O8" s="2">
        <v>6049.76</v>
      </c>
      <c r="P8" s="39">
        <v>40331.74</v>
      </c>
    </row>
    <row r="9" spans="2:16" ht="17.100000000000001" customHeight="1" x14ac:dyDescent="0.25">
      <c r="B9" s="13">
        <v>11</v>
      </c>
      <c r="C9" s="17">
        <v>2.4</v>
      </c>
      <c r="D9" s="18" t="s">
        <v>26</v>
      </c>
      <c r="E9" s="19" t="s">
        <v>57</v>
      </c>
      <c r="F9" s="20" t="s">
        <v>27</v>
      </c>
      <c r="G9" s="21" t="s">
        <v>28</v>
      </c>
      <c r="H9" s="23" t="s">
        <v>29</v>
      </c>
      <c r="I9" s="9">
        <v>37200</v>
      </c>
      <c r="J9" s="10">
        <v>37200</v>
      </c>
      <c r="K9" s="2">
        <v>18600</v>
      </c>
      <c r="L9" s="39">
        <f t="shared" si="0"/>
        <v>18600</v>
      </c>
      <c r="M9" s="5">
        <v>9300</v>
      </c>
      <c r="N9" s="2">
        <v>6510</v>
      </c>
      <c r="O9" s="2">
        <v>2790</v>
      </c>
      <c r="P9" s="39">
        <v>18600</v>
      </c>
    </row>
    <row r="10" spans="2:16" ht="17.100000000000001" customHeight="1" x14ac:dyDescent="0.25">
      <c r="B10" s="13">
        <v>12</v>
      </c>
      <c r="C10" s="17">
        <v>2.3352004675410338</v>
      </c>
      <c r="D10" s="18" t="s">
        <v>30</v>
      </c>
      <c r="E10" s="19" t="s">
        <v>56</v>
      </c>
      <c r="F10" s="20" t="s">
        <v>31</v>
      </c>
      <c r="G10" s="21" t="s">
        <v>32</v>
      </c>
      <c r="H10" s="18" t="s">
        <v>33</v>
      </c>
      <c r="I10" s="7">
        <v>38072</v>
      </c>
      <c r="J10" s="10">
        <v>34324.26</v>
      </c>
      <c r="K10" s="2">
        <v>17162.13</v>
      </c>
      <c r="L10" s="39">
        <f t="shared" si="0"/>
        <v>17162.13</v>
      </c>
      <c r="M10" s="5">
        <v>8581.06</v>
      </c>
      <c r="N10" s="2">
        <v>6006.75</v>
      </c>
      <c r="O10" s="2">
        <v>2574.3200000000002</v>
      </c>
      <c r="P10" s="39">
        <v>17162.13</v>
      </c>
    </row>
    <row r="11" spans="2:16" ht="17.100000000000001" customHeight="1" x14ac:dyDescent="0.25">
      <c r="B11" s="13">
        <v>13</v>
      </c>
      <c r="C11" s="17">
        <v>2.2200000000000002</v>
      </c>
      <c r="D11" s="18" t="s">
        <v>34</v>
      </c>
      <c r="E11" s="19" t="s">
        <v>55</v>
      </c>
      <c r="F11" s="20" t="s">
        <v>35</v>
      </c>
      <c r="G11" s="21" t="s">
        <v>36</v>
      </c>
      <c r="H11" s="23" t="s">
        <v>37</v>
      </c>
      <c r="I11" s="9">
        <v>293384</v>
      </c>
      <c r="J11" s="10">
        <v>293384</v>
      </c>
      <c r="K11" s="2">
        <v>146692</v>
      </c>
      <c r="L11" s="39">
        <f t="shared" si="0"/>
        <v>146692</v>
      </c>
      <c r="M11" s="5">
        <v>73346</v>
      </c>
      <c r="N11" s="2">
        <v>51342.2</v>
      </c>
      <c r="O11" s="2">
        <v>22003.8</v>
      </c>
      <c r="P11" s="39">
        <v>146692</v>
      </c>
    </row>
    <row r="12" spans="2:16" ht="17.100000000000001" customHeight="1" x14ac:dyDescent="0.25">
      <c r="B12" s="13">
        <v>14</v>
      </c>
      <c r="C12" s="17">
        <v>2.19</v>
      </c>
      <c r="D12" s="18" t="s">
        <v>38</v>
      </c>
      <c r="E12" s="19" t="s">
        <v>54</v>
      </c>
      <c r="F12" s="20" t="s">
        <v>39</v>
      </c>
      <c r="G12" s="21" t="s">
        <v>40</v>
      </c>
      <c r="H12" s="23" t="s">
        <v>41</v>
      </c>
      <c r="I12" s="9">
        <v>512662.26</v>
      </c>
      <c r="J12" s="10">
        <v>474765.83</v>
      </c>
      <c r="K12" s="2">
        <v>237382.92</v>
      </c>
      <c r="L12" s="39">
        <f t="shared" si="0"/>
        <v>237382.92</v>
      </c>
      <c r="M12" s="5">
        <v>118691.46</v>
      </c>
      <c r="N12" s="2">
        <v>83084.02</v>
      </c>
      <c r="O12" s="2">
        <v>35607.440000000002</v>
      </c>
      <c r="P12" s="39">
        <v>237382.92</v>
      </c>
    </row>
    <row r="13" spans="2:16" ht="17.100000000000001" customHeight="1" x14ac:dyDescent="0.25">
      <c r="B13" s="13">
        <v>15</v>
      </c>
      <c r="C13" s="17">
        <v>2.04</v>
      </c>
      <c r="D13" s="18" t="s">
        <v>42</v>
      </c>
      <c r="E13" s="19" t="s">
        <v>53</v>
      </c>
      <c r="F13" s="20" t="s">
        <v>35</v>
      </c>
      <c r="G13" s="21" t="s">
        <v>36</v>
      </c>
      <c r="H13" s="23" t="s">
        <v>37</v>
      </c>
      <c r="I13" s="7">
        <v>174794.5</v>
      </c>
      <c r="J13" s="8">
        <v>174794.5</v>
      </c>
      <c r="K13" s="2">
        <v>87397.25</v>
      </c>
      <c r="L13" s="39">
        <f t="shared" si="0"/>
        <v>87397.25</v>
      </c>
      <c r="M13" s="5">
        <v>43698.62</v>
      </c>
      <c r="N13" s="2">
        <v>30589.040000000001</v>
      </c>
      <c r="O13" s="2">
        <v>13109.59</v>
      </c>
      <c r="P13" s="39">
        <v>87397.25</v>
      </c>
    </row>
    <row r="14" spans="2:16" ht="17.100000000000001" customHeight="1" x14ac:dyDescent="0.25">
      <c r="B14" s="13">
        <v>17</v>
      </c>
      <c r="C14" s="17">
        <v>1.8</v>
      </c>
      <c r="D14" s="18" t="s">
        <v>43</v>
      </c>
      <c r="E14" s="19" t="s">
        <v>52</v>
      </c>
      <c r="F14" s="20" t="s">
        <v>44</v>
      </c>
      <c r="G14" s="21" t="s">
        <v>45</v>
      </c>
      <c r="H14" s="22" t="s">
        <v>46</v>
      </c>
      <c r="I14" s="7">
        <v>220552</v>
      </c>
      <c r="J14" s="8">
        <v>220552</v>
      </c>
      <c r="K14" s="2">
        <v>110276</v>
      </c>
      <c r="L14" s="39">
        <f t="shared" si="0"/>
        <v>110276</v>
      </c>
      <c r="M14" s="5">
        <v>55138</v>
      </c>
      <c r="N14" s="2">
        <v>38596.6</v>
      </c>
      <c r="O14" s="2">
        <v>16541.400000000001</v>
      </c>
      <c r="P14" s="39">
        <v>110276</v>
      </c>
    </row>
    <row r="15" spans="2:16" ht="17.100000000000001" customHeight="1" x14ac:dyDescent="0.25">
      <c r="B15" s="13">
        <v>18</v>
      </c>
      <c r="C15" s="29">
        <v>1.6</v>
      </c>
      <c r="D15" s="30" t="s">
        <v>47</v>
      </c>
      <c r="E15" s="31" t="s">
        <v>51</v>
      </c>
      <c r="F15" s="32" t="s">
        <v>48</v>
      </c>
      <c r="G15" s="33" t="s">
        <v>49</v>
      </c>
      <c r="H15" s="34" t="s">
        <v>50</v>
      </c>
      <c r="I15" s="11">
        <v>132723.13</v>
      </c>
      <c r="J15" s="12">
        <v>132723.13</v>
      </c>
      <c r="K15" s="3">
        <v>66361.570000000007</v>
      </c>
      <c r="L15" s="39">
        <f t="shared" si="0"/>
        <v>66361.570000000007</v>
      </c>
      <c r="M15" s="6">
        <v>33180.79</v>
      </c>
      <c r="N15" s="3">
        <v>23226.55</v>
      </c>
      <c r="O15" s="3">
        <v>9954.23</v>
      </c>
      <c r="P15" s="40">
        <v>66361.570000000007</v>
      </c>
    </row>
    <row r="16" spans="2:16" x14ac:dyDescent="0.25">
      <c r="H16" s="36" t="s">
        <v>62</v>
      </c>
      <c r="I16" s="37">
        <f t="shared" ref="I16:P16" si="1">SUM(I5:I15)</f>
        <v>2018268.5499999998</v>
      </c>
      <c r="J16" s="37">
        <f t="shared" si="1"/>
        <v>1971182.9300000002</v>
      </c>
      <c r="K16" s="37">
        <f t="shared" si="1"/>
        <v>985591.48</v>
      </c>
      <c r="L16" s="37">
        <f t="shared" si="1"/>
        <v>859143</v>
      </c>
      <c r="M16" s="37">
        <f t="shared" si="1"/>
        <v>429571.5</v>
      </c>
      <c r="N16" s="37">
        <f t="shared" si="1"/>
        <v>300700.05</v>
      </c>
      <c r="O16" s="37">
        <f t="shared" si="1"/>
        <v>128871.45</v>
      </c>
      <c r="P16" s="37">
        <f t="shared" si="1"/>
        <v>859143</v>
      </c>
    </row>
    <row r="17" spans="4:15" x14ac:dyDescent="0.25">
      <c r="D17" s="38" t="s">
        <v>64</v>
      </c>
    </row>
    <row r="18" spans="4:15" x14ac:dyDescent="0.25">
      <c r="M18" s="41"/>
      <c r="N18" s="41"/>
      <c r="O18" s="41"/>
    </row>
  </sheetData>
  <mergeCells count="12">
    <mergeCell ref="C3:C4"/>
    <mergeCell ref="D3:D4"/>
    <mergeCell ref="E3:E4"/>
    <mergeCell ref="F3:F4"/>
    <mergeCell ref="G3:G4"/>
    <mergeCell ref="K3:K4"/>
    <mergeCell ref="L3:L4"/>
    <mergeCell ref="M3:P3"/>
    <mergeCell ref="M2:P2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Giacomo Candi</cp:lastModifiedBy>
  <dcterms:created xsi:type="dcterms:W3CDTF">2020-12-13T21:29:47Z</dcterms:created>
  <dcterms:modified xsi:type="dcterms:W3CDTF">2021-10-18T10:47:07Z</dcterms:modified>
</cp:coreProperties>
</file>